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Coronavirus\3 23 20\"/>
    </mc:Choice>
  </mc:AlternateContent>
  <xr:revisionPtr revIDLastSave="0" documentId="8_{39CC3873-47F2-4247-AD25-BB24D0767E89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0" i="1"/>
  <c r="C7" i="1"/>
  <c r="C49" i="1" s="1"/>
  <c r="B7" i="1"/>
  <c r="B47" i="1" s="1"/>
  <c r="C9" i="1" l="1"/>
  <c r="C17" i="1"/>
  <c r="C21" i="1"/>
  <c r="C25" i="1"/>
  <c r="C29" i="1"/>
  <c r="C34" i="1"/>
  <c r="C38" i="1"/>
  <c r="C42" i="1"/>
  <c r="C46" i="1"/>
  <c r="C10" i="1"/>
  <c r="C18" i="1"/>
  <c r="C22" i="1"/>
  <c r="C26" i="1"/>
  <c r="C30" i="1"/>
  <c r="C35" i="1"/>
  <c r="C39" i="1"/>
  <c r="C43" i="1"/>
  <c r="C47" i="1"/>
  <c r="C12" i="1"/>
  <c r="C19" i="1"/>
  <c r="C23" i="1"/>
  <c r="C27" i="1"/>
  <c r="C31" i="1"/>
  <c r="C36" i="1"/>
  <c r="C40" i="1"/>
  <c r="C44" i="1"/>
  <c r="C48" i="1"/>
  <c r="C13" i="1"/>
  <c r="C20" i="1"/>
  <c r="C24" i="1"/>
  <c r="C28" i="1"/>
  <c r="C32" i="1"/>
  <c r="C37" i="1"/>
  <c r="C41" i="1"/>
  <c r="C45" i="1"/>
  <c r="B20" i="1"/>
  <c r="B48" i="1"/>
  <c r="B28" i="1"/>
  <c r="B40" i="1"/>
  <c r="B32" i="1"/>
  <c r="B44" i="1"/>
  <c r="B24" i="1"/>
  <c r="B36" i="1"/>
  <c r="B9" i="1"/>
  <c r="B12" i="1"/>
  <c r="B17" i="1"/>
  <c r="B21" i="1"/>
  <c r="B25" i="1"/>
  <c r="B29" i="1"/>
  <c r="B34" i="1"/>
  <c r="B37" i="1"/>
  <c r="B41" i="1"/>
  <c r="B45" i="1"/>
  <c r="B49" i="1"/>
  <c r="B18" i="1"/>
  <c r="B22" i="1"/>
  <c r="B26" i="1"/>
  <c r="B30" i="1"/>
  <c r="B38" i="1"/>
  <c r="B42" i="1"/>
  <c r="B46" i="1"/>
  <c r="B10" i="1"/>
  <c r="B13" i="1"/>
  <c r="B19" i="1"/>
  <c r="B23" i="1"/>
  <c r="B27" i="1"/>
  <c r="B31" i="1"/>
  <c r="B35" i="1"/>
  <c r="B39" i="1"/>
  <c r="B43" i="1"/>
</calcChain>
</file>

<file path=xl/sharedStrings.xml><?xml version="1.0" encoding="utf-8"?>
<sst xmlns="http://schemas.openxmlformats.org/spreadsheetml/2006/main" count="18" uniqueCount="16">
  <si>
    <t>https://www.covidactnow.org/state/MI</t>
  </si>
  <si>
    <t>Source:</t>
  </si>
  <si>
    <t>Eaton County</t>
  </si>
  <si>
    <t>Barry County</t>
  </si>
  <si>
    <t>Michigan</t>
  </si>
  <si>
    <t>Percent</t>
  </si>
  <si>
    <t>* note that the weekly total would follow a bell curve, being smaller at the beginning, and greater than this average at the peak)</t>
  </si>
  <si>
    <t>Population (2017)</t>
  </si>
  <si>
    <t>3 months social distancing</t>
  </si>
  <si>
    <t>3 months shelter in place</t>
  </si>
  <si>
    <t>Deaths (3 month total)</t>
  </si>
  <si>
    <t>Deaths (per week on average)*</t>
  </si>
  <si>
    <t>COVID-19 Projections with various interventions</t>
  </si>
  <si>
    <t>3 months Shelter-In-Place Scenario</t>
  </si>
  <si>
    <t>3 months Social Distancing Scenario: Hospitalizations</t>
  </si>
  <si>
    <t>Note: This extrapolation assumes that counties will follow the pattern of the state as a whole. This is only a model; however it is informed by current epidemiological research on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</si>
</sst>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1"/>
    <xf numFmtId="3" fontId="0" fillId="0" borderId="0" xfId="0" applyNumberFormat="1"/>
    <xf numFmtId="10" fontId="0" fillId="0" borderId="0" xfId="0" applyNumberFormat="1"/>
    <xf numFmtId="0" fontId="0" fillId="2" borderId="0" xfId="0" applyFill="1"/>
    <xf numFmtId="9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0" fontId="0" fillId="4" borderId="0" xfId="0" applyFill="1"/>
    <xf numFmtId="10" fontId="0" fillId="4" borderId="0" xfId="0" applyNumberFormat="1" applyFill="1"/>
    <xf numFmtId="3" fontId="0" fillId="5" borderId="1" xfId="0" applyNumberFormat="1" applyFill="1" applyBorder="1"/>
    <xf numFmtId="0" fontId="1" fillId="2" borderId="0" xfId="0" applyFont="1" applyFill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COVID-19 Eaton County Projected Hospitalizations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Social Distancing</c:v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cat>
            <c:numRef>
              <c:f>Sheet1!$A$17:$A$32</c:f>
              <c:numCache>
                <c:formatCode>m/d/yyyy</c:formatCode>
                <c:ptCount val="16"/>
                <c:pt idx="0">
                  <c:v>43921</c:v>
                </c:pt>
                <c:pt idx="1">
                  <c:v>43925</c:v>
                </c:pt>
                <c:pt idx="2">
                  <c:v>43929</c:v>
                </c:pt>
                <c:pt idx="3">
                  <c:v>43933</c:v>
                </c:pt>
                <c:pt idx="4">
                  <c:v>43937</c:v>
                </c:pt>
                <c:pt idx="5">
                  <c:v>43941</c:v>
                </c:pt>
                <c:pt idx="6">
                  <c:v>43945</c:v>
                </c:pt>
                <c:pt idx="7">
                  <c:v>43949</c:v>
                </c:pt>
                <c:pt idx="8">
                  <c:v>43953</c:v>
                </c:pt>
                <c:pt idx="9">
                  <c:v>43957</c:v>
                </c:pt>
                <c:pt idx="10">
                  <c:v>43961</c:v>
                </c:pt>
                <c:pt idx="11">
                  <c:v>43965</c:v>
                </c:pt>
                <c:pt idx="12">
                  <c:v>43969</c:v>
                </c:pt>
                <c:pt idx="13">
                  <c:v>43973</c:v>
                </c:pt>
                <c:pt idx="14">
                  <c:v>43977</c:v>
                </c:pt>
                <c:pt idx="15">
                  <c:v>43981</c:v>
                </c:pt>
              </c:numCache>
            </c:numRef>
          </c:cat>
          <c:val>
            <c:numRef>
              <c:f>Sheet1!$B$17:$B$32</c:f>
              <c:numCache>
                <c:formatCode>0</c:formatCode>
                <c:ptCount val="16"/>
                <c:pt idx="0">
                  <c:v>26.524511728147555</c:v>
                </c:pt>
                <c:pt idx="1">
                  <c:v>44.753966018444267</c:v>
                </c:pt>
                <c:pt idx="2">
                  <c:v>75.103603047313555</c:v>
                </c:pt>
                <c:pt idx="3">
                  <c:v>124.83023195669607</c:v>
                </c:pt>
                <c:pt idx="4">
                  <c:v>204.11961497594226</c:v>
                </c:pt>
                <c:pt idx="5">
                  <c:v>324.85149839615076</c:v>
                </c:pt>
                <c:pt idx="6">
                  <c:v>494.39198065356857</c:v>
                </c:pt>
                <c:pt idx="7">
                  <c:v>700.0088589615076</c:v>
                </c:pt>
                <c:pt idx="8">
                  <c:v>886.13945609462712</c:v>
                </c:pt>
                <c:pt idx="9">
                  <c:v>953.43980352846836</c:v>
                </c:pt>
                <c:pt idx="10">
                  <c:v>831.03579390537288</c:v>
                </c:pt>
                <c:pt idx="11">
                  <c:v>576.31523566559747</c:v>
                </c:pt>
                <c:pt idx="12">
                  <c:v>328.49083189655175</c:v>
                </c:pt>
                <c:pt idx="13">
                  <c:v>164.10880433039296</c:v>
                </c:pt>
                <c:pt idx="14">
                  <c:v>76.207424919807536</c:v>
                </c:pt>
                <c:pt idx="15">
                  <c:v>34.152904470729752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C-42C2-AA81-4163ED933AC0}"/>
            </c:ext>
          </c:extLst>
        </c:ser>
        <c:ser>
          <c:idx val="1"/>
          <c:order val="1"/>
          <c:tx>
            <c:v>Shelter in Place</c:v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val>
            <c:numRef>
              <c:f>Sheet1!$B$34:$B$49</c:f>
              <c:numCache>
                <c:formatCode>0</c:formatCode>
                <c:ptCount val="16"/>
                <c:pt idx="0">
                  <c:v>2.7431612870890136</c:v>
                </c:pt>
                <c:pt idx="1">
                  <c:v>15.366074779470729</c:v>
                </c:pt>
                <c:pt idx="2">
                  <c:v>19.857864775461106</c:v>
                </c:pt>
                <c:pt idx="3">
                  <c:v>25.584623797113071</c:v>
                </c:pt>
                <c:pt idx="4">
                  <c:v>32.874219727345633</c:v>
                </c:pt>
                <c:pt idx="5">
                  <c:v>35.573665296712107</c:v>
                </c:pt>
                <c:pt idx="6">
                  <c:v>38.327755513231757</c:v>
                </c:pt>
                <c:pt idx="7">
                  <c:v>41.081845729751407</c:v>
                </c:pt>
                <c:pt idx="8">
                  <c:v>43.814078087409783</c:v>
                </c:pt>
                <c:pt idx="9">
                  <c:v>46.447950080192463</c:v>
                </c:pt>
                <c:pt idx="10">
                  <c:v>48.95067491980754</c:v>
                </c:pt>
                <c:pt idx="11">
                  <c:v>51.256679029671211</c:v>
                </c:pt>
                <c:pt idx="12">
                  <c:v>53.300388833199683</c:v>
                </c:pt>
                <c:pt idx="13">
                  <c:v>40.021739574979954</c:v>
                </c:pt>
                <c:pt idx="14">
                  <c:v>29.89062199278268</c:v>
                </c:pt>
                <c:pt idx="15">
                  <c:v>22.240371391339213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C-42C2-AA81-4163ED933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523120"/>
        <c:axId val="598519592"/>
      </c:areaChart>
      <c:dateAx>
        <c:axId val="59852312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519592"/>
        <c:crosses val="autoZero"/>
        <c:auto val="1"/>
        <c:lblOffset val="100"/>
        <c:baseTimeUnit val="days"/>
      </c:dateAx>
      <c:valAx>
        <c:axId val="598519592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523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COVID-19 Barry County Projected Hospitalizations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Social Distancing</c:v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cat>
            <c:numRef>
              <c:f>Sheet1!$A$17:$A$32</c:f>
              <c:numCache>
                <c:formatCode>m/d/yyyy</c:formatCode>
                <c:ptCount val="16"/>
                <c:pt idx="0">
                  <c:v>43921</c:v>
                </c:pt>
                <c:pt idx="1">
                  <c:v>43925</c:v>
                </c:pt>
                <c:pt idx="2">
                  <c:v>43929</c:v>
                </c:pt>
                <c:pt idx="3">
                  <c:v>43933</c:v>
                </c:pt>
                <c:pt idx="4">
                  <c:v>43937</c:v>
                </c:pt>
                <c:pt idx="5">
                  <c:v>43941</c:v>
                </c:pt>
                <c:pt idx="6">
                  <c:v>43945</c:v>
                </c:pt>
                <c:pt idx="7">
                  <c:v>43949</c:v>
                </c:pt>
                <c:pt idx="8">
                  <c:v>43953</c:v>
                </c:pt>
                <c:pt idx="9">
                  <c:v>43957</c:v>
                </c:pt>
                <c:pt idx="10">
                  <c:v>43961</c:v>
                </c:pt>
                <c:pt idx="11">
                  <c:v>43965</c:v>
                </c:pt>
                <c:pt idx="12">
                  <c:v>43969</c:v>
                </c:pt>
                <c:pt idx="13">
                  <c:v>43973</c:v>
                </c:pt>
                <c:pt idx="14">
                  <c:v>43977</c:v>
                </c:pt>
                <c:pt idx="15">
                  <c:v>43981</c:v>
                </c:pt>
              </c:numCache>
            </c:numRef>
          </c:cat>
          <c:val>
            <c:numRef>
              <c:f>Sheet1!$C$17:$C$32</c:f>
              <c:numCache>
                <c:formatCode>0</c:formatCode>
                <c:ptCount val="16"/>
                <c:pt idx="0">
                  <c:v>14.739597233360064</c:v>
                </c:pt>
                <c:pt idx="1">
                  <c:v>24.869654170008019</c:v>
                </c:pt>
                <c:pt idx="2">
                  <c:v>41.734862870890133</c:v>
                </c:pt>
                <c:pt idx="3">
                  <c:v>69.367811948676817</c:v>
                </c:pt>
                <c:pt idx="4">
                  <c:v>113.42870108259824</c:v>
                </c:pt>
                <c:pt idx="5">
                  <c:v>180.5190721732157</c:v>
                </c:pt>
                <c:pt idx="6">
                  <c:v>274.73224558941456</c:v>
                </c:pt>
                <c:pt idx="7">
                  <c:v>388.99297173215717</c:v>
                </c:pt>
                <c:pt idx="8">
                  <c:v>492.42522574178025</c:v>
                </c:pt>
                <c:pt idx="9">
                  <c:v>529.82384121892539</c:v>
                </c:pt>
                <c:pt idx="10">
                  <c:v>461.80427425821972</c:v>
                </c:pt>
                <c:pt idx="11">
                  <c:v>320.25677004811547</c:v>
                </c:pt>
                <c:pt idx="12">
                  <c:v>182.54143965517241</c:v>
                </c:pt>
                <c:pt idx="13">
                  <c:v>91.194805132317555</c:v>
                </c:pt>
                <c:pt idx="14">
                  <c:v>42.348253608660784</c:v>
                </c:pt>
                <c:pt idx="15">
                  <c:v>18.978673817161187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B-4650-B427-1EBC24B51748}"/>
            </c:ext>
          </c:extLst>
        </c:ser>
        <c:ser>
          <c:idx val="1"/>
          <c:order val="1"/>
          <c:tx>
            <c:v>Shelter in Place</c:v>
          </c:tx>
          <c:spPr>
            <a:solidFill>
              <a:schemeClr val="accent1"/>
            </a:solidFill>
            <a:ln w="25400">
              <a:solidFill>
                <a:schemeClr val="accent1">
                  <a:lumMod val="75000"/>
                </a:schemeClr>
              </a:solidFill>
            </a:ln>
            <a:effectLst/>
          </c:spPr>
          <c:val>
            <c:numRef>
              <c:f>Sheet1!$C$34:$C$49</c:f>
              <c:numCache>
                <c:formatCode>0</c:formatCode>
                <c:ptCount val="16"/>
                <c:pt idx="0">
                  <c:v>1.5243670809943866</c:v>
                </c:pt>
                <c:pt idx="1">
                  <c:v>8.5388849238171609</c:v>
                </c:pt>
                <c:pt idx="2">
                  <c:v>11.034960104250199</c:v>
                </c:pt>
                <c:pt idx="3">
                  <c:v>14.217304129911788</c:v>
                </c:pt>
                <c:pt idx="4">
                  <c:v>18.268112269446672</c:v>
                </c:pt>
                <c:pt idx="5">
                  <c:v>19.768186647955091</c:v>
                </c:pt>
                <c:pt idx="6">
                  <c:v>21.29862690457097</c:v>
                </c:pt>
                <c:pt idx="7">
                  <c:v>22.829067161186849</c:v>
                </c:pt>
                <c:pt idx="8">
                  <c:v>24.347361066559742</c:v>
                </c:pt>
                <c:pt idx="9">
                  <c:v>25.810996391339213</c:v>
                </c:pt>
                <c:pt idx="10">
                  <c:v>27.201753608660784</c:v>
                </c:pt>
                <c:pt idx="11">
                  <c:v>28.483193664795508</c:v>
                </c:pt>
                <c:pt idx="12">
                  <c:v>29.618877506014435</c:v>
                </c:pt>
                <c:pt idx="13">
                  <c:v>22.239969125902164</c:v>
                </c:pt>
                <c:pt idx="14">
                  <c:v>16.610135324779471</c:v>
                </c:pt>
                <c:pt idx="15">
                  <c:v>12.358912389735364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B-4650-B427-1EBC24B5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521160"/>
        <c:axId val="598525472"/>
      </c:areaChart>
      <c:dateAx>
        <c:axId val="5985211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525472"/>
        <c:crosses val="autoZero"/>
        <c:auto val="1"/>
        <c:lblOffset val="100"/>
        <c:baseTimeUnit val="days"/>
      </c:dateAx>
      <c:valAx>
        <c:axId val="59852547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521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128165</xdr:colOff>
      <xdr:row>0</xdr:row>
      <xdr:rowOff>99036</xdr:rowOff>
    </xdr:from>
    <xdr:to>
      <xdr:col>1</xdr:col>
      <xdr:colOff>584111</xdr:colOff>
      <xdr:row>0</xdr:row>
      <xdr:rowOff>670465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65" y="99036"/>
          <a:ext cx="2809524" cy="571429"/>
        </a:xfrm>
        <a:prstGeom prst="rect">
          <a:avLst/>
        </a:prstGeom>
      </xdr:spPr>
    </xdr:pic>
    <xdr:clientData/>
  </xdr:twoCellAnchor>
  <xdr:twoCellAnchor>
    <xdr:from>
      <xdr:col>4</xdr:col>
      <xdr:colOff>274390</xdr:colOff>
      <xdr:row>16</xdr:row>
      <xdr:rowOff>41129</xdr:rowOff>
    </xdr:from>
    <xdr:to>
      <xdr:col>11</xdr:col>
      <xdr:colOff>564509</xdr:colOff>
      <xdr:row>30</xdr:row>
      <xdr:rowOff>174421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17477</xdr:colOff>
      <xdr:row>16</xdr:row>
      <xdr:rowOff>46605</xdr:rowOff>
    </xdr:from>
    <xdr:to>
      <xdr:col>19</xdr:col>
      <xdr:colOff>307596</xdr:colOff>
      <xdr:row>30</xdr:row>
      <xdr:rowOff>179897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303391</xdr:colOff>
      <xdr:row>33</xdr:row>
      <xdr:rowOff>91723</xdr:rowOff>
    </xdr:from>
    <xdr:to>
      <xdr:col>18</xdr:col>
      <xdr:colOff>297746</xdr:colOff>
      <xdr:row>70</xdr:row>
      <xdr:rowOff>134056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938" t="20348" r="27643" b="14691"/>
        <a:stretch/>
      </xdr:blipFill>
      <xdr:spPr>
        <a:xfrm>
          <a:off x="5425724" y="7020279"/>
          <a:ext cx="8489244" cy="6829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vidactnow.org/state/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90" zoomScaleNormal="90" workbookViewId="0">
      <selection activeCell="F6" sqref="F6"/>
    </sheetView>
  </sheetViews>
  <sheetFormatPr defaultRowHeight="15" x14ac:dyDescent="0.25"/>
  <cols>
    <col min="1" max="1" width="33.7109375" customWidth="1"/>
    <col min="2" max="2" width="14.85546875" customWidth="1"/>
    <col min="3" max="3" width="14.28515625" customWidth="1"/>
    <col min="4" max="4" width="10.42578125" customWidth="1"/>
  </cols>
  <sheetData>
    <row r="1" spans="1:4" ht="81" customHeight="1" x14ac:dyDescent="0.4">
      <c r="A1" s="13" t="s">
        <v>12</v>
      </c>
    </row>
    <row r="2" spans="1:4" x14ac:dyDescent="0.25">
      <c r="A2" t="s">
        <v>1</v>
      </c>
      <c r="B2" s="1" t="s">
        <v>0</v>
      </c>
    </row>
    <row r="3" spans="1:4" x14ac:dyDescent="0.25">
      <c r="A3" t="s">
        <v>15</v>
      </c>
      <c r="B3" s="1"/>
    </row>
    <row r="4" spans="1:4" x14ac:dyDescent="0.25">
      <c r="B4" s="1"/>
    </row>
    <row r="5" spans="1:4" ht="15.75" thickBot="1" x14ac:dyDescent="0.3">
      <c r="A5" s="4"/>
      <c r="B5" s="12" t="s">
        <v>2</v>
      </c>
      <c r="C5" s="12" t="s">
        <v>3</v>
      </c>
      <c r="D5" s="12" t="s">
        <v>4</v>
      </c>
    </row>
    <row r="6" spans="1:4" ht="16.5" thickTop="1" thickBot="1" x14ac:dyDescent="0.3">
      <c r="A6" t="s">
        <v>7</v>
      </c>
      <c r="B6" s="11">
        <v>109027</v>
      </c>
      <c r="C6" s="11">
        <v>60586</v>
      </c>
      <c r="D6" s="2">
        <v>9976000</v>
      </c>
    </row>
    <row r="7" spans="1:4" ht="15.75" thickTop="1" x14ac:dyDescent="0.25">
      <c r="A7" t="s">
        <v>5</v>
      </c>
      <c r="B7" s="3">
        <f>(B6/D6)</f>
        <v>1.0928929430633521E-2</v>
      </c>
      <c r="C7" s="3">
        <f>(C6/D6)</f>
        <v>6.0731756214915797E-3</v>
      </c>
      <c r="D7" s="5">
        <v>1</v>
      </c>
    </row>
    <row r="8" spans="1:4" s="9" customFormat="1" x14ac:dyDescent="0.25">
      <c r="A8" s="9" t="s">
        <v>8</v>
      </c>
      <c r="B8" s="10"/>
      <c r="C8" s="10"/>
    </row>
    <row r="9" spans="1:4" x14ac:dyDescent="0.25">
      <c r="A9" t="s">
        <v>10</v>
      </c>
      <c r="B9" s="2">
        <f>B7*D9</f>
        <v>1628.4104851643945</v>
      </c>
      <c r="C9" s="2">
        <f>C7*D9</f>
        <v>904.90316760224539</v>
      </c>
      <c r="D9" s="2">
        <v>149000</v>
      </c>
    </row>
    <row r="10" spans="1:4" x14ac:dyDescent="0.25">
      <c r="A10" t="s">
        <v>11</v>
      </c>
      <c r="B10" s="2">
        <f>B7*D10</f>
        <v>135.70087376369955</v>
      </c>
      <c r="C10" s="2">
        <f>C7*D10</f>
        <v>75.408597300187111</v>
      </c>
      <c r="D10" s="2">
        <f>D9/12</f>
        <v>12416.666666666666</v>
      </c>
    </row>
    <row r="11" spans="1:4" s="8" customFormat="1" x14ac:dyDescent="0.25">
      <c r="A11" s="8" t="s">
        <v>9</v>
      </c>
    </row>
    <row r="12" spans="1:4" x14ac:dyDescent="0.25">
      <c r="A12" t="s">
        <v>10</v>
      </c>
      <c r="B12" s="2">
        <f>B7*D12</f>
        <v>98.360364875701691</v>
      </c>
      <c r="C12" s="2">
        <f>C7*D12</f>
        <v>54.658580593424219</v>
      </c>
      <c r="D12" s="2">
        <v>9000</v>
      </c>
    </row>
    <row r="13" spans="1:4" x14ac:dyDescent="0.25">
      <c r="A13" t="s">
        <v>11</v>
      </c>
      <c r="B13" s="2">
        <f>B7*D13</f>
        <v>8.1966970729751409</v>
      </c>
      <c r="C13" s="2">
        <f>C7*D13</f>
        <v>4.5548817161186843</v>
      </c>
      <c r="D13" s="2">
        <f>D12/12</f>
        <v>750</v>
      </c>
    </row>
    <row r="14" spans="1:4" x14ac:dyDescent="0.25">
      <c r="A14" t="s">
        <v>6</v>
      </c>
    </row>
    <row r="16" spans="1:4" s="9" customFormat="1" x14ac:dyDescent="0.25">
      <c r="A16" s="9" t="s">
        <v>14</v>
      </c>
    </row>
    <row r="17" spans="1:4" x14ac:dyDescent="0.25">
      <c r="A17" s="6">
        <v>43921</v>
      </c>
      <c r="B17" s="7">
        <f>B7*D17</f>
        <v>26.524511728147555</v>
      </c>
      <c r="C17" s="7">
        <f>C7*D17</f>
        <v>14.739597233360064</v>
      </c>
      <c r="D17" s="2">
        <v>2427</v>
      </c>
    </row>
    <row r="18" spans="1:4" x14ac:dyDescent="0.25">
      <c r="A18" s="6">
        <v>43925</v>
      </c>
      <c r="B18" s="7">
        <f>B7*D18</f>
        <v>44.753966018444267</v>
      </c>
      <c r="C18" s="7">
        <f>C7*D18</f>
        <v>24.869654170008019</v>
      </c>
      <c r="D18" s="2">
        <v>4095</v>
      </c>
    </row>
    <row r="19" spans="1:4" x14ac:dyDescent="0.25">
      <c r="A19" s="6">
        <v>43929</v>
      </c>
      <c r="B19" s="7">
        <f>B7*D19</f>
        <v>75.103603047313555</v>
      </c>
      <c r="C19" s="7">
        <f>C7*D19</f>
        <v>41.734862870890133</v>
      </c>
      <c r="D19" s="2">
        <v>6872</v>
      </c>
    </row>
    <row r="20" spans="1:4" x14ac:dyDescent="0.25">
      <c r="A20" s="6">
        <v>43933</v>
      </c>
      <c r="B20" s="7">
        <f>B7*D20</f>
        <v>124.83023195669607</v>
      </c>
      <c r="C20" s="7">
        <f>C7*D20</f>
        <v>69.367811948676817</v>
      </c>
      <c r="D20" s="2">
        <v>11422</v>
      </c>
    </row>
    <row r="21" spans="1:4" x14ac:dyDescent="0.25">
      <c r="A21" s="6">
        <v>43937</v>
      </c>
      <c r="B21" s="7">
        <f>B7*D21</f>
        <v>204.11961497594226</v>
      </c>
      <c r="C21" s="7">
        <f>C7*D21</f>
        <v>113.42870108259824</v>
      </c>
      <c r="D21" s="2">
        <v>18677</v>
      </c>
    </row>
    <row r="22" spans="1:4" x14ac:dyDescent="0.25">
      <c r="A22" s="6">
        <v>43941</v>
      </c>
      <c r="B22" s="7">
        <f>B7*D22</f>
        <v>324.85149839615076</v>
      </c>
      <c r="C22" s="7">
        <f>C7*D22</f>
        <v>180.5190721732157</v>
      </c>
      <c r="D22" s="2">
        <v>29724</v>
      </c>
    </row>
    <row r="23" spans="1:4" x14ac:dyDescent="0.25">
      <c r="A23" s="6">
        <v>43945</v>
      </c>
      <c r="B23" s="7">
        <f>B7*D23</f>
        <v>494.39198065356857</v>
      </c>
      <c r="C23" s="7">
        <f>C7*D23</f>
        <v>274.73224558941456</v>
      </c>
      <c r="D23" s="2">
        <v>45237</v>
      </c>
    </row>
    <row r="24" spans="1:4" x14ac:dyDescent="0.25">
      <c r="A24" s="6">
        <v>43949</v>
      </c>
      <c r="B24" s="7">
        <f>B7*D24</f>
        <v>700.0088589615076</v>
      </c>
      <c r="C24" s="7">
        <f>C7*D24</f>
        <v>388.99297173215717</v>
      </c>
      <c r="D24" s="2">
        <v>64051</v>
      </c>
    </row>
    <row r="25" spans="1:4" x14ac:dyDescent="0.25">
      <c r="A25" s="6">
        <v>43953</v>
      </c>
      <c r="B25" s="7">
        <f>B7*D25</f>
        <v>886.13945609462712</v>
      </c>
      <c r="C25" s="7">
        <f>C7*D25</f>
        <v>492.42522574178025</v>
      </c>
      <c r="D25" s="2">
        <v>81082</v>
      </c>
    </row>
    <row r="26" spans="1:4" x14ac:dyDescent="0.25">
      <c r="A26" s="6">
        <v>43957</v>
      </c>
      <c r="B26" s="7">
        <f>B7*D26</f>
        <v>953.43980352846836</v>
      </c>
      <c r="C26" s="7">
        <f>C7*D26</f>
        <v>529.82384121892539</v>
      </c>
      <c r="D26" s="2">
        <v>87240</v>
      </c>
    </row>
    <row r="27" spans="1:4" x14ac:dyDescent="0.25">
      <c r="A27" s="6">
        <v>43961</v>
      </c>
      <c r="B27" s="7">
        <f>B7*D27</f>
        <v>831.03579390537288</v>
      </c>
      <c r="C27" s="7">
        <f>C7*D27</f>
        <v>461.80427425821972</v>
      </c>
      <c r="D27" s="2">
        <v>76040</v>
      </c>
    </row>
    <row r="28" spans="1:4" x14ac:dyDescent="0.25">
      <c r="A28" s="6">
        <v>43965</v>
      </c>
      <c r="B28" s="7">
        <f>B7*D28</f>
        <v>576.31523566559747</v>
      </c>
      <c r="C28" s="7">
        <f>C7*D28</f>
        <v>320.25677004811547</v>
      </c>
      <c r="D28" s="2">
        <v>52733</v>
      </c>
    </row>
    <row r="29" spans="1:4" x14ac:dyDescent="0.25">
      <c r="A29" s="6">
        <v>43969</v>
      </c>
      <c r="B29" s="7">
        <f>B7*D29</f>
        <v>328.49083189655175</v>
      </c>
      <c r="C29" s="7">
        <f>C7*D29</f>
        <v>182.54143965517241</v>
      </c>
      <c r="D29" s="2">
        <v>30057</v>
      </c>
    </row>
    <row r="30" spans="1:4" x14ac:dyDescent="0.25">
      <c r="A30" s="6">
        <v>43973</v>
      </c>
      <c r="B30" s="7">
        <f>B7*D30</f>
        <v>164.10880433039296</v>
      </c>
      <c r="C30" s="7">
        <f>C7*D30</f>
        <v>91.194805132317555</v>
      </c>
      <c r="D30" s="2">
        <v>15016</v>
      </c>
    </row>
    <row r="31" spans="1:4" x14ac:dyDescent="0.25">
      <c r="A31" s="6">
        <v>43977</v>
      </c>
      <c r="B31" s="7">
        <f>B7*D31</f>
        <v>76.207424919807536</v>
      </c>
      <c r="C31" s="7">
        <f>C7*D31</f>
        <v>42.348253608660784</v>
      </c>
      <c r="D31" s="2">
        <v>6973</v>
      </c>
    </row>
    <row r="32" spans="1:4" x14ac:dyDescent="0.25">
      <c r="A32" s="6">
        <v>43981</v>
      </c>
      <c r="B32" s="7">
        <f>B7*D32</f>
        <v>34.152904470729752</v>
      </c>
      <c r="C32" s="7">
        <f>C7*D32</f>
        <v>18.978673817161187</v>
      </c>
      <c r="D32" s="2">
        <v>3125</v>
      </c>
    </row>
    <row r="33" spans="1:4" s="8" customFormat="1" x14ac:dyDescent="0.25">
      <c r="A33" s="8" t="s">
        <v>13</v>
      </c>
    </row>
    <row r="34" spans="1:4" x14ac:dyDescent="0.25">
      <c r="A34" s="6">
        <v>43921</v>
      </c>
      <c r="B34" s="7">
        <f>B7*D34</f>
        <v>2.7431612870890136</v>
      </c>
      <c r="C34" s="7">
        <f>C7*D34</f>
        <v>1.5243670809943866</v>
      </c>
      <c r="D34" s="2">
        <v>251</v>
      </c>
    </row>
    <row r="35" spans="1:4" x14ac:dyDescent="0.25">
      <c r="A35" s="6">
        <v>43925</v>
      </c>
      <c r="B35" s="7">
        <f>B7*D35</f>
        <v>15.366074779470729</v>
      </c>
      <c r="C35" s="7">
        <f>C7*D35</f>
        <v>8.5388849238171609</v>
      </c>
      <c r="D35" s="2">
        <v>1406</v>
      </c>
    </row>
    <row r="36" spans="1:4" x14ac:dyDescent="0.25">
      <c r="A36" s="6">
        <v>43929</v>
      </c>
      <c r="B36" s="7">
        <f>B7*D36</f>
        <v>19.857864775461106</v>
      </c>
      <c r="C36" s="7">
        <f>C7*D36</f>
        <v>11.034960104250199</v>
      </c>
      <c r="D36" s="2">
        <v>1817</v>
      </c>
    </row>
    <row r="37" spans="1:4" x14ac:dyDescent="0.25">
      <c r="A37" s="6">
        <v>43933</v>
      </c>
      <c r="B37" s="7">
        <f>B7*D37</f>
        <v>25.584623797113071</v>
      </c>
      <c r="C37" s="7">
        <f>C7*D37</f>
        <v>14.217304129911788</v>
      </c>
      <c r="D37" s="2">
        <v>2341</v>
      </c>
    </row>
    <row r="38" spans="1:4" x14ac:dyDescent="0.25">
      <c r="A38" s="6">
        <v>43937</v>
      </c>
      <c r="B38" s="7">
        <f>B7*D38</f>
        <v>32.874219727345633</v>
      </c>
      <c r="C38" s="7">
        <f>C7*D38</f>
        <v>18.268112269446672</v>
      </c>
      <c r="D38" s="2">
        <v>3008</v>
      </c>
    </row>
    <row r="39" spans="1:4" x14ac:dyDescent="0.25">
      <c r="A39" s="6">
        <v>43941</v>
      </c>
      <c r="B39" s="7">
        <f>B7*D39</f>
        <v>35.573665296712107</v>
      </c>
      <c r="C39" s="7">
        <f>C7*D39</f>
        <v>19.768186647955091</v>
      </c>
      <c r="D39" s="2">
        <v>3255</v>
      </c>
    </row>
    <row r="40" spans="1:4" x14ac:dyDescent="0.25">
      <c r="A40" s="6">
        <v>43945</v>
      </c>
      <c r="B40" s="7">
        <f>B7*D40</f>
        <v>38.327755513231757</v>
      </c>
      <c r="C40" s="7">
        <f>C7*D40</f>
        <v>21.29862690457097</v>
      </c>
      <c r="D40" s="2">
        <v>3507</v>
      </c>
    </row>
    <row r="41" spans="1:4" x14ac:dyDescent="0.25">
      <c r="A41" s="6">
        <v>43949</v>
      </c>
      <c r="B41" s="7">
        <f>B7*D41</f>
        <v>41.081845729751407</v>
      </c>
      <c r="C41" s="7">
        <f>C7*D41</f>
        <v>22.829067161186849</v>
      </c>
      <c r="D41" s="2">
        <v>3759</v>
      </c>
    </row>
    <row r="42" spans="1:4" x14ac:dyDescent="0.25">
      <c r="A42" s="6">
        <v>43953</v>
      </c>
      <c r="B42" s="7">
        <f>B7*D42</f>
        <v>43.814078087409783</v>
      </c>
      <c r="C42" s="7">
        <f>C7*D42</f>
        <v>24.347361066559742</v>
      </c>
      <c r="D42" s="2">
        <v>4009</v>
      </c>
    </row>
    <row r="43" spans="1:4" x14ac:dyDescent="0.25">
      <c r="A43" s="6">
        <v>43957</v>
      </c>
      <c r="B43" s="7">
        <f>B7*D43</f>
        <v>46.447950080192463</v>
      </c>
      <c r="C43" s="7">
        <f>C7*D43</f>
        <v>25.810996391339213</v>
      </c>
      <c r="D43" s="2">
        <v>4250</v>
      </c>
    </row>
    <row r="44" spans="1:4" x14ac:dyDescent="0.25">
      <c r="A44" s="6">
        <v>43961</v>
      </c>
      <c r="B44" s="7">
        <f>B7*D44</f>
        <v>48.95067491980754</v>
      </c>
      <c r="C44" s="7">
        <f>C7*D44</f>
        <v>27.201753608660784</v>
      </c>
      <c r="D44" s="2">
        <v>4479</v>
      </c>
    </row>
    <row r="45" spans="1:4" x14ac:dyDescent="0.25">
      <c r="A45" s="6">
        <v>43965</v>
      </c>
      <c r="B45" s="7">
        <f>B7*D45</f>
        <v>51.256679029671211</v>
      </c>
      <c r="C45" s="7">
        <f>C7*D45</f>
        <v>28.483193664795508</v>
      </c>
      <c r="D45" s="2">
        <v>4690</v>
      </c>
    </row>
    <row r="46" spans="1:4" x14ac:dyDescent="0.25">
      <c r="A46" s="6">
        <v>43969</v>
      </c>
      <c r="B46" s="7">
        <f>B7*D46</f>
        <v>53.300388833199683</v>
      </c>
      <c r="C46" s="7">
        <f>C7*D46</f>
        <v>29.618877506014435</v>
      </c>
      <c r="D46" s="2">
        <v>4877</v>
      </c>
    </row>
    <row r="47" spans="1:4" x14ac:dyDescent="0.25">
      <c r="A47" s="6">
        <v>43973</v>
      </c>
      <c r="B47" s="7">
        <f>B7*D47</f>
        <v>40.021739574979954</v>
      </c>
      <c r="C47" s="7">
        <f>C7*D47</f>
        <v>22.239969125902164</v>
      </c>
      <c r="D47" s="2">
        <v>3662</v>
      </c>
    </row>
    <row r="48" spans="1:4" x14ac:dyDescent="0.25">
      <c r="A48" s="6">
        <v>43977</v>
      </c>
      <c r="B48" s="7">
        <f>B7*D48</f>
        <v>29.89062199278268</v>
      </c>
      <c r="C48" s="7">
        <f>C7*D48</f>
        <v>16.610135324779471</v>
      </c>
      <c r="D48" s="2">
        <v>2735</v>
      </c>
    </row>
    <row r="49" spans="1:4" x14ac:dyDescent="0.25">
      <c r="A49" s="6">
        <v>43981</v>
      </c>
      <c r="B49" s="7">
        <f>B7*D49</f>
        <v>22.240371391339213</v>
      </c>
      <c r="C49" s="7">
        <f>C7*D49</f>
        <v>12.358912389735364</v>
      </c>
      <c r="D49" s="2">
        <v>2035</v>
      </c>
    </row>
  </sheetData>
  <hyperlinks>
    <hyperlink ref="B2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BEDHD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Barna</dc:creator>
  <cp:lastModifiedBy>Jodie Shaver</cp:lastModifiedBy>
  <dcterms:created xsi:type="dcterms:W3CDTF">2020-03-22T21:26:21Z</dcterms:created>
  <dcterms:modified xsi:type="dcterms:W3CDTF">2020-03-23T13:05:10Z</dcterms:modified>
</cp:coreProperties>
</file>